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y\OTROS YOLA\Cuenta publica 3er trim renombrados\"/>
    </mc:Choice>
  </mc:AlternateContent>
  <xr:revisionPtr revIDLastSave="0" documentId="8_{6261CEC1-695D-4078-98E2-33EE6E7AD55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PPI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1" i="4" l="1"/>
  <c r="P21" i="4"/>
  <c r="O21" i="4"/>
  <c r="N21" i="4"/>
  <c r="Q20" i="4"/>
  <c r="P20" i="4"/>
  <c r="O20" i="4"/>
  <c r="N20" i="4"/>
  <c r="Q19" i="4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/>
  <c r="P22" i="4" l="1"/>
  <c r="Q22" i="4"/>
  <c r="I22" i="4" l="1"/>
  <c r="H22" i="4"/>
  <c r="G22" i="4"/>
  <c r="N4" i="4" l="1"/>
  <c r="Q4" i="4"/>
  <c r="P4" i="4"/>
</calcChain>
</file>

<file path=xl/sharedStrings.xml><?xml version="1.0" encoding="utf-8"?>
<sst xmlns="http://schemas.openxmlformats.org/spreadsheetml/2006/main" count="148" uniqueCount="55">
  <si>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</si>
  <si>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</si>
  <si>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</si>
  <si>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</si>
  <si>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</si>
  <si>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</si>
  <si>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</si>
  <si>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</si>
  <si>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</si>
  <si>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</si>
  <si>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</si>
  <si>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</si>
  <si>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</si>
  <si>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</si>
  <si>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</si>
  <si>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</si>
  <si>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</si>
  <si>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</si>
  <si>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</si>
  <si>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</si>
  <si>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</si>
  <si>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E017PB0755</t>
  </si>
  <si>
    <t>ACTUALIZACIÓN Y OFERTA DE PROGRAMAS DE LA UPJR</t>
  </si>
  <si>
    <t>5110</t>
  </si>
  <si>
    <t>BIENES MUEBLES</t>
  </si>
  <si>
    <t>SECRETARÍA ACADÉMICA UPJR</t>
  </si>
  <si>
    <t>211213046030000</t>
  </si>
  <si>
    <t>E017PB0761</t>
  </si>
  <si>
    <t>MANTENIMIENTO DE LA INFRAESTRUCTURA DE LA UPJR</t>
  </si>
  <si>
    <t>DEPARTAMENTO DE SEGUIMIENTO DE OBRA UPJR</t>
  </si>
  <si>
    <t>211213046020700</t>
  </si>
  <si>
    <t>E038PB0763</t>
  </si>
  <si>
    <t>OPERACIÓN DE SERVICIOS DE VINCULACIÓN CON EL ENTORNO DE LA UPJR.</t>
  </si>
  <si>
    <t>SUBDIR DE VINCULACIÓN Y DIFUSIÓN UPJR</t>
  </si>
  <si>
    <t>211213046010200</t>
  </si>
  <si>
    <t>M006GB1101</t>
  </si>
  <si>
    <t>ADMINISTRACIÓN DE LOS RECURSOS HUMANOS, MATERIALES, FINANCIEROS Y DE SERVICIOS EN LA UPJR.</t>
  </si>
  <si>
    <t>SECRETARÍA ADMINISTRATIVA UPJR</t>
  </si>
  <si>
    <t>211213046020000</t>
  </si>
  <si>
    <t>E017QA05742401</t>
  </si>
  <si>
    <t>EQUIPAMIENTO ELECTROMOVILIDAD</t>
  </si>
  <si>
    <t>5150</t>
  </si>
  <si>
    <t>5190</t>
  </si>
  <si>
    <t>M005GA2085</t>
  </si>
  <si>
    <t>DIRECCIÓN ESTRATÉGICA DE LA UPJR.</t>
  </si>
  <si>
    <t>RECTORÍA UPJR</t>
  </si>
  <si>
    <t>211213046010000</t>
  </si>
  <si>
    <t>5230</t>
  </si>
  <si>
    <t/>
  </si>
  <si>
    <t>5310</t>
  </si>
  <si>
    <t>5650</t>
  </si>
  <si>
    <t>5660</t>
  </si>
  <si>
    <t>5670</t>
  </si>
  <si>
    <t>5690</t>
  </si>
  <si>
    <t>UNIVERSIDAD POLITECNICA DE JUVENTINO ROSAS
Programas y Proyectos de Inversión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</si>
</sst>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"/>
  <sheetViews>
    <sheetView tabSelected="1" workbookViewId="0">
      <selection activeCell="A22" sqref="A22:Q22"/>
    </sheetView>
  </sheetViews>
  <sheetFormatPr baseColWidth="10" defaultRowHeight="15" x14ac:dyDescent="0.25"/>
  <cols>
    <col min="1" max="1" width="21.140625" customWidth="1"/>
    <col min="2" max="2" width="69.42578125" customWidth="1"/>
    <col min="3" max="3" width="12.5703125" customWidth="1"/>
    <col min="4" max="4" width="35.140625" customWidth="1"/>
    <col min="5" max="5" width="24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7" ht="47.1" customHeight="1" x14ac:dyDescent="0.25">
      <c r="A1" s="14" t="s">
        <v>54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2"/>
      <c r="B2" s="2"/>
      <c r="C2" s="2"/>
      <c r="D2" s="2"/>
      <c r="E2" s="2"/>
      <c r="F2" s="2"/>
      <c r="G2" s="15" t="s">
        <v>0</v>
      </c>
      <c r="H2" s="16"/>
      <c r="I2" s="17"/>
      <c r="J2" s="15" t="s">
        <v>1</v>
      </c>
      <c r="K2" s="16"/>
      <c r="L2" s="16"/>
      <c r="M2" s="17"/>
      <c r="N2" s="18" t="s">
        <v>2</v>
      </c>
      <c r="O2" s="19"/>
      <c r="P2" s="20" t="s">
        <v>3</v>
      </c>
      <c r="Q2" s="21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141000</v>
      </c>
      <c r="H4" s="10">
        <v>141000</v>
      </c>
      <c r="I4" s="10">
        <v>93553.86</v>
      </c>
      <c r="J4" s="5"/>
      <c r="K4" s="5"/>
      <c r="L4" s="5"/>
      <c r="M4" s="8" t="s">
        <v>17</v>
      </c>
      <c r="N4" s="7">
        <f t="shared" ref="N4:N21" si="0">IF(G4&gt;0,I4/G4,0)</f>
        <v>0.66350255319148932</v>
      </c>
      <c r="O4" s="7">
        <f t="shared" ref="O4:O21" si="1">IF(H4&gt;0,I4/H4,0)</f>
        <v>0.66350255319148932</v>
      </c>
      <c r="P4" s="6">
        <f t="shared" ref="P4:P21" si="2">IF(J4=0,0,L4/J4)</f>
        <v>0</v>
      </c>
      <c r="Q4" s="6">
        <f t="shared" ref="Q4:Q21" si="3">IF(L4=0,0,L4/K4)</f>
        <v>0</v>
      </c>
    </row>
    <row r="5" spans="1:17" x14ac:dyDescent="0.25">
      <c r="A5" s="12" t="s">
        <v>27</v>
      </c>
      <c r="B5" s="12" t="s">
        <v>28</v>
      </c>
      <c r="C5" s="12" t="s">
        <v>23</v>
      </c>
      <c r="D5" s="12" t="s">
        <v>24</v>
      </c>
      <c r="E5" s="12" t="s">
        <v>30</v>
      </c>
      <c r="F5" s="12" t="s">
        <v>29</v>
      </c>
      <c r="G5" s="10">
        <v>0</v>
      </c>
      <c r="H5" s="10">
        <v>61000</v>
      </c>
      <c r="I5" s="10">
        <v>43906</v>
      </c>
      <c r="J5" s="5"/>
      <c r="K5" s="5"/>
      <c r="L5" s="5"/>
      <c r="M5" s="8" t="s">
        <v>17</v>
      </c>
      <c r="N5" s="7">
        <f t="shared" si="0"/>
        <v>0</v>
      </c>
      <c r="O5" s="7">
        <f t="shared" si="1"/>
        <v>0.71977049180327868</v>
      </c>
      <c r="P5" s="6">
        <f t="shared" si="2"/>
        <v>0</v>
      </c>
      <c r="Q5" s="6">
        <f t="shared" si="3"/>
        <v>0</v>
      </c>
    </row>
    <row r="6" spans="1:17" x14ac:dyDescent="0.25">
      <c r="A6" s="12" t="s">
        <v>31</v>
      </c>
      <c r="B6" s="12" t="s">
        <v>32</v>
      </c>
      <c r="C6" s="12" t="s">
        <v>23</v>
      </c>
      <c r="D6" s="12" t="s">
        <v>24</v>
      </c>
      <c r="E6" s="12" t="s">
        <v>34</v>
      </c>
      <c r="F6" s="12" t="s">
        <v>33</v>
      </c>
      <c r="G6" s="10">
        <v>4000</v>
      </c>
      <c r="H6" s="10">
        <v>4000</v>
      </c>
      <c r="I6" s="10">
        <v>2248.4</v>
      </c>
      <c r="J6" s="5"/>
      <c r="K6" s="5"/>
      <c r="L6" s="5"/>
      <c r="M6" s="8" t="s">
        <v>17</v>
      </c>
      <c r="N6" s="7">
        <f t="shared" si="0"/>
        <v>0.56210000000000004</v>
      </c>
      <c r="O6" s="7">
        <f t="shared" si="1"/>
        <v>0.56210000000000004</v>
      </c>
      <c r="P6" s="6">
        <f t="shared" si="2"/>
        <v>0</v>
      </c>
      <c r="Q6" s="6">
        <f t="shared" si="3"/>
        <v>0</v>
      </c>
    </row>
    <row r="7" spans="1:17" ht="22.5" x14ac:dyDescent="0.25">
      <c r="A7" s="12" t="s">
        <v>35</v>
      </c>
      <c r="B7" s="12" t="s">
        <v>36</v>
      </c>
      <c r="C7" s="12" t="s">
        <v>23</v>
      </c>
      <c r="D7" s="12" t="s">
        <v>24</v>
      </c>
      <c r="E7" s="12" t="s">
        <v>38</v>
      </c>
      <c r="F7" s="12" t="s">
        <v>37</v>
      </c>
      <c r="G7" s="10">
        <v>92500</v>
      </c>
      <c r="H7" s="10">
        <v>701500</v>
      </c>
      <c r="I7" s="10">
        <v>166819.62</v>
      </c>
      <c r="J7" s="5"/>
      <c r="K7" s="5"/>
      <c r="L7" s="5"/>
      <c r="M7" s="8" t="s">
        <v>17</v>
      </c>
      <c r="N7" s="7">
        <f t="shared" si="0"/>
        <v>1.8034553513513514</v>
      </c>
      <c r="O7" s="7">
        <f t="shared" si="1"/>
        <v>0.23780416250890948</v>
      </c>
      <c r="P7" s="6">
        <f t="shared" si="2"/>
        <v>0</v>
      </c>
      <c r="Q7" s="6">
        <f t="shared" si="3"/>
        <v>0</v>
      </c>
    </row>
    <row r="8" spans="1:17" x14ac:dyDescent="0.25">
      <c r="A8" s="12" t="s">
        <v>39</v>
      </c>
      <c r="B8" s="12" t="s">
        <v>40</v>
      </c>
      <c r="C8" s="12" t="s">
        <v>41</v>
      </c>
      <c r="D8" s="12" t="s">
        <v>24</v>
      </c>
      <c r="E8" s="12" t="s">
        <v>26</v>
      </c>
      <c r="F8" s="12" t="s">
        <v>25</v>
      </c>
      <c r="G8" s="10">
        <v>0</v>
      </c>
      <c r="H8" s="10">
        <v>713910</v>
      </c>
      <c r="I8" s="10">
        <v>0</v>
      </c>
      <c r="J8" s="5"/>
      <c r="K8" s="5"/>
      <c r="L8" s="5"/>
      <c r="M8" s="8" t="s">
        <v>17</v>
      </c>
      <c r="N8" s="7">
        <f t="shared" si="0"/>
        <v>0</v>
      </c>
      <c r="O8" s="7">
        <f t="shared" si="1"/>
        <v>0</v>
      </c>
      <c r="P8" s="6">
        <f t="shared" si="2"/>
        <v>0</v>
      </c>
      <c r="Q8" s="6">
        <f t="shared" si="3"/>
        <v>0</v>
      </c>
    </row>
    <row r="9" spans="1:17" ht="22.5" x14ac:dyDescent="0.25">
      <c r="A9" s="12" t="s">
        <v>35</v>
      </c>
      <c r="B9" s="12" t="s">
        <v>36</v>
      </c>
      <c r="C9" s="12" t="s">
        <v>41</v>
      </c>
      <c r="D9" s="12" t="s">
        <v>24</v>
      </c>
      <c r="E9" s="12" t="s">
        <v>38</v>
      </c>
      <c r="F9" s="12" t="s">
        <v>37</v>
      </c>
      <c r="G9" s="10">
        <v>49500</v>
      </c>
      <c r="H9" s="10">
        <v>515068.73</v>
      </c>
      <c r="I9" s="10">
        <v>0</v>
      </c>
      <c r="J9" s="5"/>
      <c r="K9" s="5"/>
      <c r="L9" s="5"/>
      <c r="M9" s="8" t="s">
        <v>17</v>
      </c>
      <c r="N9" s="7">
        <f t="shared" si="0"/>
        <v>0</v>
      </c>
      <c r="O9" s="7">
        <f t="shared" si="1"/>
        <v>0</v>
      </c>
      <c r="P9" s="6">
        <f t="shared" si="2"/>
        <v>0</v>
      </c>
      <c r="Q9" s="6">
        <f t="shared" si="3"/>
        <v>0</v>
      </c>
    </row>
    <row r="10" spans="1:17" x14ac:dyDescent="0.25">
      <c r="A10" s="12" t="s">
        <v>21</v>
      </c>
      <c r="B10" s="12" t="s">
        <v>22</v>
      </c>
      <c r="C10" s="12" t="s">
        <v>42</v>
      </c>
      <c r="D10" s="12" t="s">
        <v>24</v>
      </c>
      <c r="E10" s="12" t="s">
        <v>26</v>
      </c>
      <c r="F10" s="12" t="s">
        <v>25</v>
      </c>
      <c r="G10" s="10">
        <v>57500</v>
      </c>
      <c r="H10" s="10">
        <v>57500</v>
      </c>
      <c r="I10" s="10">
        <v>34238.400000000001</v>
      </c>
      <c r="J10" s="5"/>
      <c r="K10" s="5"/>
      <c r="L10" s="5"/>
      <c r="M10" s="8" t="s">
        <v>17</v>
      </c>
      <c r="N10" s="7">
        <f t="shared" si="0"/>
        <v>0.59545043478260873</v>
      </c>
      <c r="O10" s="7">
        <f t="shared" si="1"/>
        <v>0.59545043478260873</v>
      </c>
      <c r="P10" s="6">
        <f t="shared" si="2"/>
        <v>0</v>
      </c>
      <c r="Q10" s="6">
        <f t="shared" si="3"/>
        <v>0</v>
      </c>
    </row>
    <row r="11" spans="1:17" x14ac:dyDescent="0.25">
      <c r="A11" s="12" t="s">
        <v>43</v>
      </c>
      <c r="B11" s="12" t="s">
        <v>44</v>
      </c>
      <c r="C11" s="12" t="s">
        <v>42</v>
      </c>
      <c r="D11" s="12" t="s">
        <v>24</v>
      </c>
      <c r="E11" s="12" t="s">
        <v>46</v>
      </c>
      <c r="F11" s="12" t="s">
        <v>45</v>
      </c>
      <c r="G11" s="10">
        <v>0</v>
      </c>
      <c r="H11" s="10">
        <v>24000</v>
      </c>
      <c r="I11" s="10">
        <v>0</v>
      </c>
      <c r="J11" s="5"/>
      <c r="K11" s="5"/>
      <c r="L11" s="5"/>
      <c r="M11" s="8" t="s">
        <v>17</v>
      </c>
      <c r="N11" s="7">
        <f t="shared" si="0"/>
        <v>0</v>
      </c>
      <c r="O11" s="7">
        <f t="shared" si="1"/>
        <v>0</v>
      </c>
      <c r="P11" s="6">
        <f t="shared" si="2"/>
        <v>0</v>
      </c>
      <c r="Q11" s="6">
        <f t="shared" si="3"/>
        <v>0</v>
      </c>
    </row>
    <row r="12" spans="1:17" ht="22.5" x14ac:dyDescent="0.25">
      <c r="A12" s="12" t="s">
        <v>35</v>
      </c>
      <c r="B12" s="12" t="s">
        <v>36</v>
      </c>
      <c r="C12" s="12" t="s">
        <v>42</v>
      </c>
      <c r="D12" s="12" t="s">
        <v>24</v>
      </c>
      <c r="E12" s="12" t="s">
        <v>38</v>
      </c>
      <c r="F12" s="12" t="s">
        <v>37</v>
      </c>
      <c r="G12" s="10">
        <v>35000</v>
      </c>
      <c r="H12" s="10">
        <v>35000</v>
      </c>
      <c r="I12" s="10">
        <v>13456</v>
      </c>
      <c r="J12" s="5"/>
      <c r="K12" s="5"/>
      <c r="L12" s="5"/>
      <c r="M12" s="8" t="s">
        <v>17</v>
      </c>
      <c r="N12" s="7">
        <f t="shared" si="0"/>
        <v>0.38445714285714283</v>
      </c>
      <c r="O12" s="7">
        <f t="shared" si="1"/>
        <v>0.38445714285714283</v>
      </c>
      <c r="P12" s="6">
        <f t="shared" si="2"/>
        <v>0</v>
      </c>
      <c r="Q12" s="6">
        <f t="shared" si="3"/>
        <v>0</v>
      </c>
    </row>
    <row r="13" spans="1:17" x14ac:dyDescent="0.25">
      <c r="A13" s="12" t="s">
        <v>39</v>
      </c>
      <c r="B13" s="12" t="s">
        <v>40</v>
      </c>
      <c r="C13" s="12" t="s">
        <v>47</v>
      </c>
      <c r="D13" s="12" t="s">
        <v>24</v>
      </c>
      <c r="E13" s="12" t="s">
        <v>26</v>
      </c>
      <c r="F13" s="12" t="s">
        <v>25</v>
      </c>
      <c r="G13" s="10">
        <v>0</v>
      </c>
      <c r="H13" s="10">
        <v>38200</v>
      </c>
      <c r="I13" s="10">
        <v>0</v>
      </c>
      <c r="J13" s="5"/>
      <c r="K13" s="5"/>
      <c r="L13" s="5"/>
      <c r="M13" s="8" t="s">
        <v>17</v>
      </c>
      <c r="N13" s="7">
        <f t="shared" si="0"/>
        <v>0</v>
      </c>
      <c r="O13" s="7">
        <f t="shared" si="1"/>
        <v>0</v>
      </c>
      <c r="P13" s="6">
        <f t="shared" si="2"/>
        <v>0</v>
      </c>
      <c r="Q13" s="6">
        <f t="shared" si="3"/>
        <v>0</v>
      </c>
    </row>
    <row r="14" spans="1:17" x14ac:dyDescent="0.25">
      <c r="A14" s="12" t="s">
        <v>48</v>
      </c>
      <c r="B14" s="12" t="s">
        <v>40</v>
      </c>
      <c r="C14" s="12" t="s">
        <v>49</v>
      </c>
      <c r="D14" s="12" t="s">
        <v>24</v>
      </c>
      <c r="E14" s="12" t="s">
        <v>26</v>
      </c>
      <c r="F14" s="12" t="s">
        <v>25</v>
      </c>
      <c r="G14" s="10">
        <v>0</v>
      </c>
      <c r="H14" s="10">
        <v>11093200</v>
      </c>
      <c r="I14" s="10">
        <v>603200</v>
      </c>
      <c r="J14" s="5"/>
      <c r="K14" s="5"/>
      <c r="L14" s="5"/>
      <c r="M14" s="8" t="s">
        <v>17</v>
      </c>
      <c r="N14" s="7">
        <f t="shared" si="0"/>
        <v>0</v>
      </c>
      <c r="O14" s="7">
        <f t="shared" si="1"/>
        <v>5.4375653553528289E-2</v>
      </c>
      <c r="P14" s="6">
        <f t="shared" si="2"/>
        <v>0</v>
      </c>
      <c r="Q14" s="6">
        <f t="shared" si="3"/>
        <v>0</v>
      </c>
    </row>
    <row r="15" spans="1:17" x14ac:dyDescent="0.25">
      <c r="A15" s="12" t="s">
        <v>43</v>
      </c>
      <c r="B15" s="12" t="s">
        <v>44</v>
      </c>
      <c r="C15" s="12" t="s">
        <v>50</v>
      </c>
      <c r="D15" s="12" t="s">
        <v>24</v>
      </c>
      <c r="E15" s="12" t="s">
        <v>46</v>
      </c>
      <c r="F15" s="12" t="s">
        <v>45</v>
      </c>
      <c r="G15" s="10">
        <v>0</v>
      </c>
      <c r="H15" s="10">
        <v>19800</v>
      </c>
      <c r="I15" s="10">
        <v>0</v>
      </c>
      <c r="J15" s="5"/>
      <c r="K15" s="5"/>
      <c r="L15" s="5"/>
      <c r="M15" s="8" t="s">
        <v>17</v>
      </c>
      <c r="N15" s="7">
        <f t="shared" si="0"/>
        <v>0</v>
      </c>
      <c r="O15" s="7">
        <f t="shared" si="1"/>
        <v>0</v>
      </c>
      <c r="P15" s="6">
        <f t="shared" si="2"/>
        <v>0</v>
      </c>
      <c r="Q15" s="6">
        <f t="shared" si="3"/>
        <v>0</v>
      </c>
    </row>
    <row r="16" spans="1:17" ht="22.5" x14ac:dyDescent="0.25">
      <c r="A16" s="12" t="s">
        <v>35</v>
      </c>
      <c r="B16" s="12" t="s">
        <v>36</v>
      </c>
      <c r="C16" s="12" t="s">
        <v>50</v>
      </c>
      <c r="D16" s="12" t="s">
        <v>24</v>
      </c>
      <c r="E16" s="12" t="s">
        <v>38</v>
      </c>
      <c r="F16" s="12" t="s">
        <v>37</v>
      </c>
      <c r="G16" s="10">
        <v>29000</v>
      </c>
      <c r="H16" s="10">
        <v>0</v>
      </c>
      <c r="I16" s="10">
        <v>0</v>
      </c>
      <c r="J16" s="5"/>
      <c r="K16" s="5"/>
      <c r="L16" s="5"/>
      <c r="M16" s="8" t="s">
        <v>17</v>
      </c>
      <c r="N16" s="7">
        <f t="shared" si="0"/>
        <v>0</v>
      </c>
      <c r="O16" s="7">
        <f t="shared" si="1"/>
        <v>0</v>
      </c>
      <c r="P16" s="6">
        <f t="shared" si="2"/>
        <v>0</v>
      </c>
      <c r="Q16" s="6">
        <f t="shared" si="3"/>
        <v>0</v>
      </c>
    </row>
    <row r="17" spans="1:17" x14ac:dyDescent="0.25">
      <c r="A17" s="12" t="s">
        <v>39</v>
      </c>
      <c r="B17" s="12" t="s">
        <v>40</v>
      </c>
      <c r="C17" s="12" t="s">
        <v>51</v>
      </c>
      <c r="D17" s="12" t="s">
        <v>24</v>
      </c>
      <c r="E17" s="12" t="s">
        <v>26</v>
      </c>
      <c r="F17" s="12" t="s">
        <v>25</v>
      </c>
      <c r="G17" s="10">
        <v>0</v>
      </c>
      <c r="H17" s="10">
        <v>360500</v>
      </c>
      <c r="I17" s="10">
        <v>0</v>
      </c>
      <c r="J17" s="5"/>
      <c r="K17" s="5"/>
      <c r="L17" s="5"/>
      <c r="M17" s="8" t="s">
        <v>17</v>
      </c>
      <c r="N17" s="7">
        <f t="shared" si="0"/>
        <v>0</v>
      </c>
      <c r="O17" s="7">
        <f t="shared" si="1"/>
        <v>0</v>
      </c>
      <c r="P17" s="6">
        <f t="shared" si="2"/>
        <v>0</v>
      </c>
      <c r="Q17" s="6">
        <f t="shared" si="3"/>
        <v>0</v>
      </c>
    </row>
    <row r="18" spans="1:17" x14ac:dyDescent="0.25">
      <c r="A18" s="12" t="s">
        <v>48</v>
      </c>
      <c r="B18" s="12" t="s">
        <v>40</v>
      </c>
      <c r="C18" s="12" t="s">
        <v>52</v>
      </c>
      <c r="D18" s="12" t="s">
        <v>24</v>
      </c>
      <c r="E18" s="12" t="s">
        <v>26</v>
      </c>
      <c r="F18" s="12" t="s">
        <v>25</v>
      </c>
      <c r="G18" s="10">
        <v>0</v>
      </c>
      <c r="H18" s="10">
        <v>1026000</v>
      </c>
      <c r="I18" s="10">
        <v>0</v>
      </c>
      <c r="J18" s="5"/>
      <c r="K18" s="5"/>
      <c r="L18" s="5"/>
      <c r="M18" s="8" t="s">
        <v>17</v>
      </c>
      <c r="N18" s="7">
        <f t="shared" si="0"/>
        <v>0</v>
      </c>
      <c r="O18" s="7">
        <f t="shared" si="1"/>
        <v>0</v>
      </c>
      <c r="P18" s="6">
        <f t="shared" si="2"/>
        <v>0</v>
      </c>
      <c r="Q18" s="6">
        <f t="shared" si="3"/>
        <v>0</v>
      </c>
    </row>
    <row r="19" spans="1:17" x14ac:dyDescent="0.25">
      <c r="A19" s="12" t="s">
        <v>21</v>
      </c>
      <c r="B19" s="12" t="s">
        <v>22</v>
      </c>
      <c r="C19" s="12" t="s">
        <v>53</v>
      </c>
      <c r="D19" s="12" t="s">
        <v>24</v>
      </c>
      <c r="E19" s="12" t="s">
        <v>26</v>
      </c>
      <c r="F19" s="12" t="s">
        <v>25</v>
      </c>
      <c r="G19" s="10">
        <v>0</v>
      </c>
      <c r="H19" s="10">
        <v>55000</v>
      </c>
      <c r="I19" s="10">
        <v>36000</v>
      </c>
      <c r="J19" s="5"/>
      <c r="K19" s="5"/>
      <c r="L19" s="5"/>
      <c r="M19" s="8" t="s">
        <v>17</v>
      </c>
      <c r="N19" s="7">
        <f t="shared" si="0"/>
        <v>0</v>
      </c>
      <c r="O19" s="7">
        <f t="shared" si="1"/>
        <v>0.65454545454545454</v>
      </c>
      <c r="P19" s="6">
        <f t="shared" si="2"/>
        <v>0</v>
      </c>
      <c r="Q19" s="6">
        <f t="shared" si="3"/>
        <v>0</v>
      </c>
    </row>
    <row r="20" spans="1:17" x14ac:dyDescent="0.25">
      <c r="A20" s="12" t="s">
        <v>39</v>
      </c>
      <c r="B20" s="12" t="s">
        <v>40</v>
      </c>
      <c r="C20" s="12" t="s">
        <v>53</v>
      </c>
      <c r="D20" s="12" t="s">
        <v>24</v>
      </c>
      <c r="E20" s="12" t="s">
        <v>26</v>
      </c>
      <c r="F20" s="12" t="s">
        <v>25</v>
      </c>
      <c r="G20" s="10">
        <v>0</v>
      </c>
      <c r="H20" s="10">
        <v>398377.24</v>
      </c>
      <c r="I20" s="10">
        <v>0</v>
      </c>
      <c r="J20" s="5"/>
      <c r="K20" s="5"/>
      <c r="L20" s="5"/>
      <c r="M20" s="8" t="s">
        <v>17</v>
      </c>
      <c r="N20" s="7">
        <f t="shared" si="0"/>
        <v>0</v>
      </c>
      <c r="O20" s="7">
        <f t="shared" si="1"/>
        <v>0</v>
      </c>
      <c r="P20" s="6">
        <f t="shared" si="2"/>
        <v>0</v>
      </c>
      <c r="Q20" s="6">
        <f t="shared" si="3"/>
        <v>0</v>
      </c>
    </row>
    <row r="21" spans="1:17" ht="22.5" x14ac:dyDescent="0.25">
      <c r="A21" s="12" t="s">
        <v>35</v>
      </c>
      <c r="B21" s="12" t="s">
        <v>36</v>
      </c>
      <c r="C21" s="12" t="s">
        <v>53</v>
      </c>
      <c r="D21" s="12" t="s">
        <v>24</v>
      </c>
      <c r="E21" s="12" t="s">
        <v>38</v>
      </c>
      <c r="F21" s="12" t="s">
        <v>37</v>
      </c>
      <c r="G21" s="10">
        <v>0</v>
      </c>
      <c r="H21" s="10">
        <v>29000</v>
      </c>
      <c r="I21" s="10">
        <v>25368.04</v>
      </c>
      <c r="J21" s="5"/>
      <c r="K21" s="5"/>
      <c r="L21" s="5"/>
      <c r="M21" s="8" t="s">
        <v>17</v>
      </c>
      <c r="N21" s="7">
        <f t="shared" si="0"/>
        <v>0</v>
      </c>
      <c r="O21" s="7">
        <f t="shared" si="1"/>
        <v>0.87475999999999998</v>
      </c>
      <c r="P21" s="6">
        <f t="shared" si="2"/>
        <v>0</v>
      </c>
      <c r="Q21" s="6">
        <f t="shared" si="3"/>
        <v>0</v>
      </c>
    </row>
    <row r="22" spans="1:17" x14ac:dyDescent="0.25">
      <c r="G22" s="11">
        <f>SUM(G4:G21)</f>
        <v>408500</v>
      </c>
      <c r="H22" s="11">
        <f>SUM(H4:H21)</f>
        <v>15273055.970000001</v>
      </c>
      <c r="I22" s="11">
        <f>SUM(I4:I21)</f>
        <v>1018790.3200000001</v>
      </c>
      <c r="P22" s="13">
        <f t="shared" ref="P22" si="4">IF(J22=0,0,L22/J22)</f>
        <v>0</v>
      </c>
      <c r="Q22" s="13">
        <f t="shared" ref="Q22" si="5">IF(L22=0,0,L22/K22)</f>
        <v>0</v>
      </c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Offce RecFinancieros1</cp:lastModifiedBy>
  <dcterms:created xsi:type="dcterms:W3CDTF">2023-06-21T19:35:53Z</dcterms:created>
  <dcterms:modified xsi:type="dcterms:W3CDTF">2024-10-25T18:40:49Z</dcterms:modified>
</cp:coreProperties>
</file>