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6261CEC1-695D-4078-98E2-33EE6E7AD55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4" l="1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2" i="4" l="1"/>
  <c r="Q22" i="4"/>
  <c r="I22" i="4" l="1"/>
  <c r="H22" i="4"/>
  <c r="G22" i="4"/>
  <c r="N4" i="4" l="1"/>
  <c r="Q4" i="4"/>
  <c r="P4" i="4"/>
</calcChain>
</file>

<file path=xl/sharedStrings.xml><?xml version="1.0" encoding="utf-8"?>
<sst xmlns="http://schemas.openxmlformats.org/spreadsheetml/2006/main" count="148" uniqueCount="55">
  <si>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</si>
  <si>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</si>
  <si>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</si>
  <si>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</si>
  <si>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</si>
  <si>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</si>
  <si>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</si>
  <si>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</si>
  <si>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</si>
  <si>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</si>
  <si>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</si>
  <si>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</si>
  <si>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</si>
  <si>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</si>
  <si>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</si>
  <si>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</si>
  <si>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</si>
  <si>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</si>
  <si>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</si>
  <si>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</si>
  <si>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</si>
  <si>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E017PB0755</t>
  </si>
  <si>
    <t>ACTUALIZACIÓN Y OFERTA DE PROGRAMAS DE LA UPJR</t>
  </si>
  <si>
    <t>5110</t>
  </si>
  <si>
    <t>BIENES MUEBLES</t>
  </si>
  <si>
    <t>SECRETARÍA ACADÉMICA UPJR</t>
  </si>
  <si>
    <t>211213046030000</t>
  </si>
  <si>
    <t>E017PB0761</t>
  </si>
  <si>
    <t>MANTENIMIENTO DE LA INFRAESTRUCTURA DE LA UPJR</t>
  </si>
  <si>
    <t>DEPARTAMENTO DE SEGUIMIENTO DE OBRA UPJR</t>
  </si>
  <si>
    <t>211213046020700</t>
  </si>
  <si>
    <t>E038PB0763</t>
  </si>
  <si>
    <t>OPERACIÓN DE SERVICIOS DE VINCULACIÓN CON EL ENTORNO DE LA UPJR.</t>
  </si>
  <si>
    <t>SUBDIR DE VINCULACIÓN Y DIFUSIÓN UPJR</t>
  </si>
  <si>
    <t>211213046010200</t>
  </si>
  <si>
    <t>M006GB1101</t>
  </si>
  <si>
    <t>ADMINISTRACIÓN DE LOS RECURSOS HUMANOS, MATERIALES, FINANCIEROS Y DE SERVICIOS EN LA UPJR.</t>
  </si>
  <si>
    <t>SECRETARÍA ADMINISTRATIVA UPJR</t>
  </si>
  <si>
    <t>211213046020000</t>
  </si>
  <si>
    <t>E017QA05742401</t>
  </si>
  <si>
    <t>EQUIPAMIENTO ELECTROMOVILIDAD</t>
  </si>
  <si>
    <t>5150</t>
  </si>
  <si>
    <t>5190</t>
  </si>
  <si>
    <t>M005GA2085</t>
  </si>
  <si>
    <t>DIRECCIÓN ESTRATÉGICA DE LA UPJR.</t>
  </si>
  <si>
    <t>RECTORÍA UPJR</t>
  </si>
  <si>
    <t>211213046010000</t>
  </si>
  <si>
    <t>5230</t>
  </si>
  <si>
    <t/>
  </si>
  <si>
    <t>5310</t>
  </si>
  <si>
    <t>5650</t>
  </si>
  <si>
    <t>5660</t>
  </si>
  <si>
    <t>5670</t>
  </si>
  <si>
    <t>5690</t>
  </si>
  <si>
    <t>UNIVERSIDAD POLITECNICA DE JUVENTINO ROSAS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</si>
</sst>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A22" sqref="A22:Q22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141000</v>
      </c>
      <c r="H4" s="10">
        <v>141000</v>
      </c>
      <c r="I4" s="10">
        <v>93553.86</v>
      </c>
      <c r="J4" s="5"/>
      <c r="K4" s="5"/>
      <c r="L4" s="5"/>
      <c r="M4" s="8" t="s">
        <v>17</v>
      </c>
      <c r="N4" s="7">
        <f t="shared" ref="N4:N21" si="0">IF(G4&gt;0,I4/G4,0)</f>
        <v>0.66350255319148932</v>
      </c>
      <c r="O4" s="7">
        <f t="shared" ref="O4:O21" si="1">IF(H4&gt;0,I4/H4,0)</f>
        <v>0.66350255319148932</v>
      </c>
      <c r="P4" s="6">
        <f t="shared" ref="P4:P21" si="2">IF(J4=0,0,L4/J4)</f>
        <v>0</v>
      </c>
      <c r="Q4" s="6">
        <f t="shared" ref="Q4:Q21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61000</v>
      </c>
      <c r="I5" s="10">
        <v>43906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0.71977049180327868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4000</v>
      </c>
      <c r="H6" s="10">
        <v>4000</v>
      </c>
      <c r="I6" s="10">
        <v>2248.4</v>
      </c>
      <c r="J6" s="5"/>
      <c r="K6" s="5"/>
      <c r="L6" s="5"/>
      <c r="M6" s="8" t="s">
        <v>17</v>
      </c>
      <c r="N6" s="7">
        <f t="shared" si="0"/>
        <v>0.56210000000000004</v>
      </c>
      <c r="O6" s="7">
        <f t="shared" si="1"/>
        <v>0.56210000000000004</v>
      </c>
      <c r="P6" s="6">
        <f t="shared" si="2"/>
        <v>0</v>
      </c>
      <c r="Q6" s="6">
        <f t="shared" si="3"/>
        <v>0</v>
      </c>
    </row>
    <row r="7" spans="1:17" ht="22.5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92500</v>
      </c>
      <c r="H7" s="10">
        <v>701500</v>
      </c>
      <c r="I7" s="10">
        <v>166819.62</v>
      </c>
      <c r="J7" s="5"/>
      <c r="K7" s="5"/>
      <c r="L7" s="5"/>
      <c r="M7" s="8" t="s">
        <v>17</v>
      </c>
      <c r="N7" s="7">
        <f t="shared" si="0"/>
        <v>1.8034553513513514</v>
      </c>
      <c r="O7" s="7">
        <f t="shared" si="1"/>
        <v>0.23780416250890948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39</v>
      </c>
      <c r="B8" s="12" t="s">
        <v>40</v>
      </c>
      <c r="C8" s="12" t="s">
        <v>41</v>
      </c>
      <c r="D8" s="12" t="s">
        <v>24</v>
      </c>
      <c r="E8" s="12" t="s">
        <v>26</v>
      </c>
      <c r="F8" s="12" t="s">
        <v>25</v>
      </c>
      <c r="G8" s="10">
        <v>0</v>
      </c>
      <c r="H8" s="10">
        <v>713910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ht="22.5" x14ac:dyDescent="0.25">
      <c r="A9" s="12" t="s">
        <v>35</v>
      </c>
      <c r="B9" s="12" t="s">
        <v>36</v>
      </c>
      <c r="C9" s="12" t="s">
        <v>41</v>
      </c>
      <c r="D9" s="12" t="s">
        <v>24</v>
      </c>
      <c r="E9" s="12" t="s">
        <v>38</v>
      </c>
      <c r="F9" s="12" t="s">
        <v>37</v>
      </c>
      <c r="G9" s="10">
        <v>49500</v>
      </c>
      <c r="H9" s="10">
        <v>515068.73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21</v>
      </c>
      <c r="B10" s="12" t="s">
        <v>22</v>
      </c>
      <c r="C10" s="12" t="s">
        <v>42</v>
      </c>
      <c r="D10" s="12" t="s">
        <v>24</v>
      </c>
      <c r="E10" s="12" t="s">
        <v>26</v>
      </c>
      <c r="F10" s="12" t="s">
        <v>25</v>
      </c>
      <c r="G10" s="10">
        <v>57500</v>
      </c>
      <c r="H10" s="10">
        <v>57500</v>
      </c>
      <c r="I10" s="10">
        <v>34238.400000000001</v>
      </c>
      <c r="J10" s="5"/>
      <c r="K10" s="5"/>
      <c r="L10" s="5"/>
      <c r="M10" s="8" t="s">
        <v>17</v>
      </c>
      <c r="N10" s="7">
        <f t="shared" si="0"/>
        <v>0.59545043478260873</v>
      </c>
      <c r="O10" s="7">
        <f t="shared" si="1"/>
        <v>0.59545043478260873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43</v>
      </c>
      <c r="B11" s="12" t="s">
        <v>44</v>
      </c>
      <c r="C11" s="12" t="s">
        <v>42</v>
      </c>
      <c r="D11" s="12" t="s">
        <v>24</v>
      </c>
      <c r="E11" s="12" t="s">
        <v>46</v>
      </c>
      <c r="F11" s="12" t="s">
        <v>45</v>
      </c>
      <c r="G11" s="10">
        <v>0</v>
      </c>
      <c r="H11" s="10">
        <v>24000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ht="22.5" x14ac:dyDescent="0.25">
      <c r="A12" s="12" t="s">
        <v>35</v>
      </c>
      <c r="B12" s="12" t="s">
        <v>36</v>
      </c>
      <c r="C12" s="12" t="s">
        <v>42</v>
      </c>
      <c r="D12" s="12" t="s">
        <v>24</v>
      </c>
      <c r="E12" s="12" t="s">
        <v>38</v>
      </c>
      <c r="F12" s="12" t="s">
        <v>37</v>
      </c>
      <c r="G12" s="10">
        <v>35000</v>
      </c>
      <c r="H12" s="10">
        <v>35000</v>
      </c>
      <c r="I12" s="10">
        <v>13456</v>
      </c>
      <c r="J12" s="5"/>
      <c r="K12" s="5"/>
      <c r="L12" s="5"/>
      <c r="M12" s="8" t="s">
        <v>17</v>
      </c>
      <c r="N12" s="7">
        <f t="shared" si="0"/>
        <v>0.38445714285714283</v>
      </c>
      <c r="O12" s="7">
        <f t="shared" si="1"/>
        <v>0.38445714285714283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39</v>
      </c>
      <c r="B13" s="12" t="s">
        <v>40</v>
      </c>
      <c r="C13" s="12" t="s">
        <v>47</v>
      </c>
      <c r="D13" s="12" t="s">
        <v>24</v>
      </c>
      <c r="E13" s="12" t="s">
        <v>26</v>
      </c>
      <c r="F13" s="12" t="s">
        <v>25</v>
      </c>
      <c r="G13" s="10">
        <v>0</v>
      </c>
      <c r="H13" s="10">
        <v>38200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48</v>
      </c>
      <c r="B14" s="12" t="s">
        <v>40</v>
      </c>
      <c r="C14" s="12" t="s">
        <v>49</v>
      </c>
      <c r="D14" s="12" t="s">
        <v>24</v>
      </c>
      <c r="E14" s="12" t="s">
        <v>26</v>
      </c>
      <c r="F14" s="12" t="s">
        <v>25</v>
      </c>
      <c r="G14" s="10">
        <v>0</v>
      </c>
      <c r="H14" s="10">
        <v>11093200</v>
      </c>
      <c r="I14" s="10">
        <v>603200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5.4375653553528289E-2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43</v>
      </c>
      <c r="B15" s="12" t="s">
        <v>44</v>
      </c>
      <c r="C15" s="12" t="s">
        <v>50</v>
      </c>
      <c r="D15" s="12" t="s">
        <v>24</v>
      </c>
      <c r="E15" s="12" t="s">
        <v>46</v>
      </c>
      <c r="F15" s="12" t="s">
        <v>45</v>
      </c>
      <c r="G15" s="10">
        <v>0</v>
      </c>
      <c r="H15" s="10">
        <v>19800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ht="22.5" x14ac:dyDescent="0.25">
      <c r="A16" s="12" t="s">
        <v>35</v>
      </c>
      <c r="B16" s="12" t="s">
        <v>36</v>
      </c>
      <c r="C16" s="12" t="s">
        <v>50</v>
      </c>
      <c r="D16" s="12" t="s">
        <v>24</v>
      </c>
      <c r="E16" s="12" t="s">
        <v>38</v>
      </c>
      <c r="F16" s="12" t="s">
        <v>37</v>
      </c>
      <c r="G16" s="10">
        <v>29000</v>
      </c>
      <c r="H16" s="10">
        <v>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39</v>
      </c>
      <c r="B17" s="12" t="s">
        <v>40</v>
      </c>
      <c r="C17" s="12" t="s">
        <v>51</v>
      </c>
      <c r="D17" s="12" t="s">
        <v>24</v>
      </c>
      <c r="E17" s="12" t="s">
        <v>26</v>
      </c>
      <c r="F17" s="12" t="s">
        <v>25</v>
      </c>
      <c r="G17" s="10">
        <v>0</v>
      </c>
      <c r="H17" s="10">
        <v>360500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x14ac:dyDescent="0.25">
      <c r="A18" s="12" t="s">
        <v>48</v>
      </c>
      <c r="B18" s="12" t="s">
        <v>40</v>
      </c>
      <c r="C18" s="12" t="s">
        <v>52</v>
      </c>
      <c r="D18" s="12" t="s">
        <v>24</v>
      </c>
      <c r="E18" s="12" t="s">
        <v>26</v>
      </c>
      <c r="F18" s="12" t="s">
        <v>25</v>
      </c>
      <c r="G18" s="10">
        <v>0</v>
      </c>
      <c r="H18" s="10">
        <v>1026000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21</v>
      </c>
      <c r="B19" s="12" t="s">
        <v>22</v>
      </c>
      <c r="C19" s="12" t="s">
        <v>53</v>
      </c>
      <c r="D19" s="12" t="s">
        <v>24</v>
      </c>
      <c r="E19" s="12" t="s">
        <v>26</v>
      </c>
      <c r="F19" s="12" t="s">
        <v>25</v>
      </c>
      <c r="G19" s="10">
        <v>0</v>
      </c>
      <c r="H19" s="10">
        <v>55000</v>
      </c>
      <c r="I19" s="10">
        <v>36000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0.65454545454545454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39</v>
      </c>
      <c r="B20" s="12" t="s">
        <v>40</v>
      </c>
      <c r="C20" s="12" t="s">
        <v>53</v>
      </c>
      <c r="D20" s="12" t="s">
        <v>24</v>
      </c>
      <c r="E20" s="12" t="s">
        <v>26</v>
      </c>
      <c r="F20" s="12" t="s">
        <v>25</v>
      </c>
      <c r="G20" s="10">
        <v>0</v>
      </c>
      <c r="H20" s="10">
        <v>398377.24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ht="22.5" x14ac:dyDescent="0.25">
      <c r="A21" s="12" t="s">
        <v>35</v>
      </c>
      <c r="B21" s="12" t="s">
        <v>36</v>
      </c>
      <c r="C21" s="12" t="s">
        <v>53</v>
      </c>
      <c r="D21" s="12" t="s">
        <v>24</v>
      </c>
      <c r="E21" s="12" t="s">
        <v>38</v>
      </c>
      <c r="F21" s="12" t="s">
        <v>37</v>
      </c>
      <c r="G21" s="10">
        <v>0</v>
      </c>
      <c r="H21" s="10">
        <v>29000</v>
      </c>
      <c r="I21" s="10">
        <v>25368.04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0.87475999999999998</v>
      </c>
      <c r="P21" s="6">
        <f t="shared" si="2"/>
        <v>0</v>
      </c>
      <c r="Q21" s="6">
        <f t="shared" si="3"/>
        <v>0</v>
      </c>
    </row>
    <row r="22" spans="1:17" x14ac:dyDescent="0.25">
      <c r="G22" s="11">
        <f>SUM(G4:G21)</f>
        <v>408500</v>
      </c>
      <c r="H22" s="11">
        <f>SUM(H4:H21)</f>
        <v>15273055.970000001</v>
      </c>
      <c r="I22" s="11">
        <f>SUM(I4:I21)</f>
        <v>1018790.3200000001</v>
      </c>
      <c r="P22" s="13">
        <f t="shared" ref="P22" si="4">IF(J22=0,0,L22/J22)</f>
        <v>0</v>
      </c>
      <c r="Q22" s="13">
        <f t="shared" ref="Q22" si="5">IF(L22=0,0,L22/K22)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Offce RecFinancieros1</cp:lastModifiedBy>
  <dcterms:created xsi:type="dcterms:W3CDTF">2023-06-21T19:35:53Z</dcterms:created>
  <dcterms:modified xsi:type="dcterms:W3CDTF">2024-10-25T18:40:49Z</dcterms:modified>
</cp:coreProperties>
</file>